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17715" windowHeight="7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7" i="1" l="1"/>
  <c r="K11" i="1" l="1"/>
  <c r="K6" i="1"/>
  <c r="K7" i="1"/>
  <c r="K8" i="1"/>
  <c r="K9" i="1"/>
  <c r="K10" i="1"/>
  <c r="K5" i="1"/>
  <c r="K1" i="1" l="1"/>
  <c r="N27" i="1"/>
  <c r="N26" i="1"/>
  <c r="N25" i="1"/>
  <c r="N24" i="1"/>
  <c r="N23" i="1"/>
  <c r="N22" i="1"/>
  <c r="M21" i="1"/>
  <c r="M20" i="1"/>
  <c r="M19" i="1"/>
  <c r="N18" i="1"/>
  <c r="M18" i="1"/>
  <c r="M17" i="1"/>
  <c r="L16" i="1"/>
  <c r="L15" i="1"/>
  <c r="L14" i="1"/>
  <c r="M13" i="1"/>
  <c r="L13" i="1"/>
  <c r="M12" i="1"/>
  <c r="L12" i="1"/>
  <c r="L8" i="1"/>
  <c r="L7" i="1"/>
  <c r="K28" i="1" l="1"/>
  <c r="F8" i="1" s="1"/>
  <c r="M28" i="1"/>
  <c r="H8" i="1" s="1"/>
  <c r="H10" i="1" s="1"/>
  <c r="L28" i="1"/>
  <c r="G8" i="1" s="1"/>
  <c r="G10" i="1" s="1"/>
  <c r="N28" i="1"/>
  <c r="I8" i="1" s="1"/>
  <c r="F13" i="1" l="1"/>
  <c r="F15" i="1"/>
  <c r="E18" i="1" s="1"/>
  <c r="F10" i="1"/>
  <c r="I10" i="1"/>
  <c r="E17" i="1" l="1"/>
</calcChain>
</file>

<file path=xl/sharedStrings.xml><?xml version="1.0" encoding="utf-8"?>
<sst xmlns="http://schemas.openxmlformats.org/spreadsheetml/2006/main" count="44" uniqueCount="44">
  <si>
    <t>Enter a score of 1 - Strongly  Disagree, 2 - Moderately Disagree, 3 - Slightly Disagree</t>
  </si>
  <si>
    <t xml:space="preserve">                                4 - Slightly Agree,          5 - Moderately Agree,       6 Strongly Agree</t>
  </si>
  <si>
    <t xml:space="preserve">                                for each question below. </t>
  </si>
  <si>
    <t>I am generally pleased with my life</t>
  </si>
  <si>
    <t>I look attactive</t>
  </si>
  <si>
    <t>I can find beauty in many things</t>
  </si>
  <si>
    <t>My sleep is always restful</t>
  </si>
  <si>
    <t>I am generally mentally alert and aware</t>
  </si>
  <si>
    <t>I have a lot of energy</t>
  </si>
  <si>
    <t>I feel very healthy</t>
  </si>
  <si>
    <t>I am generally optimistic about my future</t>
  </si>
  <si>
    <t>I am happy to take on new challenges</t>
  </si>
  <si>
    <t>I am largely in control of my own life</t>
  </si>
  <si>
    <t>I have time for the important things in life</t>
  </si>
  <si>
    <t>I have many happy memories from my past</t>
  </si>
  <si>
    <t>I feel joy often</t>
  </si>
  <si>
    <t>I bring joy and cheer to others</t>
  </si>
  <si>
    <t>My life is good and brings me satisfaction</t>
  </si>
  <si>
    <t>I laugh easily and a lot</t>
  </si>
  <si>
    <t>I am very happy with my life</t>
  </si>
  <si>
    <t>I can easily make commitments to others</t>
  </si>
  <si>
    <t>I think the world is a good place</t>
  </si>
  <si>
    <t>I have a lot of fun with other people</t>
  </si>
  <si>
    <t>I feel warm towards other people</t>
  </si>
  <si>
    <t xml:space="preserve"> I am involved in a lot of things</t>
  </si>
  <si>
    <t>I have a powerful sense of meaning and purpose</t>
  </si>
  <si>
    <t>Body</t>
  </si>
  <si>
    <t>Minds</t>
  </si>
  <si>
    <t>Spirits</t>
  </si>
  <si>
    <t>Community</t>
  </si>
  <si>
    <t>Your potential for improvement in Happiness</t>
  </si>
  <si>
    <t>(aka Unhappiness)</t>
  </si>
  <si>
    <t>Overall Average Happiness Score</t>
  </si>
  <si>
    <t>All questions must be answered to see</t>
  </si>
  <si>
    <t xml:space="preserve">Enter Your </t>
  </si>
  <si>
    <t>Score Here</t>
  </si>
  <si>
    <t xml:space="preserve">Your Happiness Score, as a percentage </t>
  </si>
  <si>
    <t xml:space="preserve">If you find it useful, you can make a donation, here. </t>
  </si>
  <si>
    <t xml:space="preserve">your results as of </t>
  </si>
  <si>
    <t>Your Festival Season  Happiness Score</t>
  </si>
  <si>
    <t>Calculate your Happiness Scores</t>
  </si>
  <si>
    <t xml:space="preserve">This tool is provided free of charge by Healthcine.org.  You can learn more about it here. </t>
  </si>
  <si>
    <t>The Christmas Happiness Score calculation has been created at Healthicine.org.</t>
  </si>
  <si>
    <t xml:space="preserve">I hope you find it interesting, perhaps even useful.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</si>
</sst>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54545"/>
      <name val="Courier New"/>
      <family val="3"/>
    </font>
    <font>
      <b/>
      <i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1"/>
      <color rgb="FFFF0000"/>
      <name val="Arial Black"/>
      <family val="2"/>
    </font>
    <font>
      <b/>
      <sz val="26"/>
      <color rgb="FF00B050"/>
      <name val="Calibri"/>
      <family val="2"/>
      <scheme val="minor"/>
    </font>
    <font>
      <b/>
      <sz val="11"/>
      <color theme="1"/>
      <name val="Goudy Stout"/>
      <family val="1"/>
    </font>
    <font>
      <u/>
      <sz val="11"/>
      <color theme="10"/>
      <name val="Calibri"/>
      <family val="2"/>
      <scheme val="minor"/>
    </font>
    <font>
      <sz val="10"/>
      <color rgb="FFFF0000"/>
      <name val="Algerian"/>
      <family val="5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4" fontId="0" fillId="0" borderId="0" xfId="0" applyNumberFormat="1"/>
    <xf numFmtId="0" fontId="8" fillId="0" borderId="0" xfId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ealthicine.org/wordpress/whats-your-christmas-happiness-score/" TargetMode="External"/><Relationship Id="rId2" Type="http://schemas.openxmlformats.org/officeDocument/2006/relationships/hyperlink" Target="http://www.healthicine.org/Donate.php" TargetMode="External"/><Relationship Id="rId1" Type="http://schemas.openxmlformats.org/officeDocument/2006/relationships/hyperlink" Target="http://healthicine.org/wordpress/whats-your-christmas-happiness-score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D20" sqref="D20"/>
    </sheetView>
  </sheetViews>
  <sheetFormatPr defaultRowHeight="15" x14ac:dyDescent="0.25"/>
  <cols>
    <col min="1" max="1" width="17" customWidth="1"/>
    <col min="2" max="2" width="48.28515625" customWidth="1"/>
    <col min="4" max="4" width="7.140625" customWidth="1"/>
    <col min="5" max="5" width="42.85546875" customWidth="1"/>
    <col min="9" max="9" width="12.42578125" customWidth="1"/>
    <col min="11" max="16" width="9.140625" style="4" hidden="1" customWidth="1"/>
  </cols>
  <sheetData>
    <row r="1" spans="1:16" ht="33.75" x14ac:dyDescent="0.5">
      <c r="A1" s="10" t="s">
        <v>40</v>
      </c>
      <c r="K1" s="6">
        <f>COUNTIF(A5:A27,"&lt;&gt;"&amp;"")</f>
        <v>0</v>
      </c>
    </row>
    <row r="2" spans="1:16" x14ac:dyDescent="0.25">
      <c r="B2" s="1" t="s">
        <v>0</v>
      </c>
    </row>
    <row r="3" spans="1:16" ht="23.25" x14ac:dyDescent="0.35">
      <c r="A3" s="8" t="s">
        <v>34</v>
      </c>
      <c r="B3" s="1" t="s">
        <v>1</v>
      </c>
      <c r="P3" s="4">
        <v>1</v>
      </c>
    </row>
    <row r="4" spans="1:16" ht="23.25" x14ac:dyDescent="0.35">
      <c r="A4" s="8" t="s">
        <v>35</v>
      </c>
      <c r="B4" s="1" t="s">
        <v>2</v>
      </c>
      <c r="P4" s="4">
        <v>2</v>
      </c>
    </row>
    <row r="5" spans="1:16" ht="21" x14ac:dyDescent="0.35">
      <c r="A5" s="5"/>
      <c r="B5" s="1" t="s">
        <v>3</v>
      </c>
      <c r="E5" s="7" t="s">
        <v>33</v>
      </c>
      <c r="G5" s="4"/>
      <c r="K5" s="3">
        <f>A5</f>
        <v>0</v>
      </c>
      <c r="L5" s="3"/>
      <c r="M5" s="3"/>
      <c r="N5" s="3"/>
      <c r="P5" s="4">
        <v>3</v>
      </c>
    </row>
    <row r="6" spans="1:16" ht="21" x14ac:dyDescent="0.35">
      <c r="A6" s="5"/>
      <c r="B6" s="1" t="s">
        <v>4</v>
      </c>
      <c r="E6" s="7" t="s">
        <v>38</v>
      </c>
      <c r="G6" s="4"/>
      <c r="K6" s="3">
        <f t="shared" ref="K6:K10" si="0">A6</f>
        <v>0</v>
      </c>
      <c r="L6" s="3"/>
      <c r="M6" s="3"/>
      <c r="N6" s="3"/>
      <c r="P6" s="4">
        <v>4</v>
      </c>
    </row>
    <row r="7" spans="1:16" x14ac:dyDescent="0.25">
      <c r="A7" s="5"/>
      <c r="B7" s="1" t="s">
        <v>5</v>
      </c>
      <c r="E7" s="12">
        <f ca="1">TODAY()</f>
        <v>42728</v>
      </c>
      <c r="F7" s="1" t="s">
        <v>26</v>
      </c>
      <c r="G7" s="1" t="s">
        <v>27</v>
      </c>
      <c r="H7" s="1" t="s">
        <v>28</v>
      </c>
      <c r="I7" s="1" t="s">
        <v>29</v>
      </c>
      <c r="K7" s="3">
        <f t="shared" si="0"/>
        <v>0</v>
      </c>
      <c r="L7" s="3">
        <f>A7</f>
        <v>0</v>
      </c>
      <c r="M7" s="3"/>
      <c r="N7" s="3"/>
      <c r="P7" s="4">
        <v>5</v>
      </c>
    </row>
    <row r="8" spans="1:16" x14ac:dyDescent="0.25">
      <c r="A8" s="5"/>
      <c r="B8" s="1" t="s">
        <v>6</v>
      </c>
      <c r="E8" s="1" t="s">
        <v>36</v>
      </c>
      <c r="F8" s="1" t="str">
        <f>IF(K1=23,ROUND(K28*100/42,0),"")</f>
        <v/>
      </c>
      <c r="G8" s="1" t="str">
        <f>IF(K1=23,ROUND(L28*100/42,0),"")</f>
        <v/>
      </c>
      <c r="H8" s="1" t="str">
        <f>IF(K1=23,ROUND(M28*100/42,0),"")</f>
        <v/>
      </c>
      <c r="I8" s="1" t="str">
        <f>IF(K1=23,ROUND(N28*100/42,0),"")</f>
        <v/>
      </c>
      <c r="K8" s="3">
        <f t="shared" si="0"/>
        <v>0</v>
      </c>
      <c r="L8" s="3">
        <f>A8</f>
        <v>0</v>
      </c>
      <c r="M8" s="3"/>
      <c r="N8" s="3"/>
      <c r="P8" s="4">
        <v>6</v>
      </c>
    </row>
    <row r="9" spans="1:16" x14ac:dyDescent="0.25">
      <c r="A9" s="5"/>
      <c r="B9" s="1" t="s">
        <v>7</v>
      </c>
      <c r="E9" s="12"/>
      <c r="K9" s="3">
        <f t="shared" si="0"/>
        <v>0</v>
      </c>
      <c r="L9" s="3"/>
      <c r="M9" s="3"/>
      <c r="N9" s="3"/>
    </row>
    <row r="10" spans="1:16" x14ac:dyDescent="0.25">
      <c r="A10" s="5"/>
      <c r="B10" s="1" t="s">
        <v>8</v>
      </c>
      <c r="E10" t="s">
        <v>30</v>
      </c>
      <c r="F10" t="str">
        <f>IF(K1=23,100-F8,"")</f>
        <v/>
      </c>
      <c r="G10" t="str">
        <f>IF(K1=23,100-G8,"")</f>
        <v/>
      </c>
      <c r="H10" t="str">
        <f>IF(K1=23,100-H8,"")</f>
        <v/>
      </c>
      <c r="I10" t="str">
        <f>IF(K1=23,100-I8,"")</f>
        <v/>
      </c>
      <c r="K10" s="3">
        <f t="shared" si="0"/>
        <v>0</v>
      </c>
      <c r="L10" s="3"/>
      <c r="M10" s="3"/>
      <c r="N10" s="3"/>
    </row>
    <row r="11" spans="1:16" x14ac:dyDescent="0.25">
      <c r="A11" s="5"/>
      <c r="B11" s="1" t="s">
        <v>9</v>
      </c>
      <c r="E11" t="s">
        <v>31</v>
      </c>
      <c r="K11" s="3">
        <f>A11</f>
        <v>0</v>
      </c>
      <c r="L11" s="3"/>
      <c r="M11" s="3"/>
      <c r="N11" s="3"/>
    </row>
    <row r="12" spans="1:16" x14ac:dyDescent="0.25">
      <c r="A12" s="5"/>
      <c r="B12" s="1" t="s">
        <v>10</v>
      </c>
      <c r="K12" s="3"/>
      <c r="L12" s="3">
        <f t="shared" ref="L12:L16" si="1">A12</f>
        <v>0</v>
      </c>
      <c r="M12" s="3">
        <f>A12</f>
        <v>0</v>
      </c>
      <c r="N12" s="3"/>
    </row>
    <row r="13" spans="1:16" x14ac:dyDescent="0.25">
      <c r="A13" s="5"/>
      <c r="B13" s="1" t="s">
        <v>11</v>
      </c>
      <c r="E13" s="1" t="s">
        <v>32</v>
      </c>
      <c r="F13" s="1" t="str">
        <f>IF(K1=23,INT(SUM(F8:I8)/4),"")</f>
        <v/>
      </c>
      <c r="K13" s="3"/>
      <c r="L13" s="3">
        <f t="shared" si="1"/>
        <v>0</v>
      </c>
      <c r="M13" s="3">
        <f>A13</f>
        <v>0</v>
      </c>
      <c r="N13" s="3"/>
    </row>
    <row r="14" spans="1:16" x14ac:dyDescent="0.25">
      <c r="A14" s="5"/>
      <c r="B14" s="1" t="s">
        <v>12</v>
      </c>
      <c r="K14" s="3"/>
      <c r="L14" s="3">
        <f t="shared" si="1"/>
        <v>0</v>
      </c>
      <c r="M14" s="3"/>
      <c r="N14" s="3"/>
    </row>
    <row r="15" spans="1:16" ht="18.75" x14ac:dyDescent="0.4">
      <c r="A15" s="5"/>
      <c r="B15" s="1" t="s">
        <v>13</v>
      </c>
      <c r="E15" s="14" t="s">
        <v>39</v>
      </c>
      <c r="F15" s="9" t="str">
        <f>IF(K1=23,INT((I8+H8*0.7+G8*0.5+F8*0.4)/2.6),"")</f>
        <v/>
      </c>
      <c r="K15" s="3"/>
      <c r="L15" s="3">
        <f t="shared" si="1"/>
        <v>0</v>
      </c>
      <c r="M15" s="3"/>
      <c r="N15" s="3"/>
    </row>
    <row r="16" spans="1:16" x14ac:dyDescent="0.25">
      <c r="A16" s="5"/>
      <c r="B16" s="1" t="s">
        <v>14</v>
      </c>
      <c r="K16" s="3"/>
      <c r="L16" s="3">
        <f t="shared" si="1"/>
        <v>0</v>
      </c>
      <c r="M16" s="3"/>
      <c r="N16" s="3"/>
    </row>
    <row r="17" spans="1:14" ht="15.75" x14ac:dyDescent="0.3">
      <c r="A17" s="5"/>
      <c r="B17" s="1" t="s">
        <v>15</v>
      </c>
      <c r="E17" s="11" t="str">
        <f>IF(F15=100,"I think you're having me on!","")</f>
        <v/>
      </c>
      <c r="K17" s="3"/>
      <c r="L17" s="3"/>
      <c r="M17" s="3">
        <f t="shared" ref="M17:M21" si="2">A17</f>
        <v>0</v>
      </c>
      <c r="N17" s="3"/>
    </row>
    <row r="18" spans="1:14" ht="15.75" x14ac:dyDescent="0.3">
      <c r="A18" s="5"/>
      <c r="B18" s="1" t="s">
        <v>16</v>
      </c>
      <c r="E18" s="11" t="str">
        <f>IF(F15&lt;=20,"Seriously, it can't be that bad.","")</f>
        <v/>
      </c>
      <c r="K18" s="3"/>
      <c r="L18" s="3"/>
      <c r="M18" s="3">
        <f t="shared" si="2"/>
        <v>0</v>
      </c>
      <c r="N18" s="3">
        <f>A18</f>
        <v>0</v>
      </c>
    </row>
    <row r="19" spans="1:14" x14ac:dyDescent="0.25">
      <c r="A19" s="5"/>
      <c r="B19" s="1" t="s">
        <v>17</v>
      </c>
      <c r="K19" s="3"/>
      <c r="L19" s="3"/>
      <c r="M19" s="3">
        <f t="shared" si="2"/>
        <v>0</v>
      </c>
      <c r="N19" s="3"/>
    </row>
    <row r="20" spans="1:14" x14ac:dyDescent="0.25">
      <c r="A20" s="5"/>
      <c r="B20" s="1" t="s">
        <v>18</v>
      </c>
      <c r="D20" s="13" t="s">
        <v>42</v>
      </c>
      <c r="K20" s="3"/>
      <c r="L20" s="3"/>
      <c r="M20" s="3">
        <f t="shared" si="2"/>
        <v>0</v>
      </c>
      <c r="N20" s="3"/>
    </row>
    <row r="21" spans="1:14" x14ac:dyDescent="0.25">
      <c r="A21" s="5"/>
      <c r="B21" s="1" t="s">
        <v>19</v>
      </c>
      <c r="D21" t="s">
        <v>43</v>
      </c>
      <c r="G21" s="4"/>
      <c r="K21" s="3"/>
      <c r="L21" s="3"/>
      <c r="M21" s="3">
        <f t="shared" si="2"/>
        <v>0</v>
      </c>
      <c r="N21" s="3"/>
    </row>
    <row r="22" spans="1:14" x14ac:dyDescent="0.25">
      <c r="A22" s="5"/>
      <c r="B22" s="1" t="s">
        <v>20</v>
      </c>
      <c r="G22" s="4"/>
      <c r="K22" s="3"/>
      <c r="L22" s="3"/>
      <c r="M22" s="3"/>
      <c r="N22" s="3">
        <f t="shared" ref="N22:N27" si="3">A22</f>
        <v>0</v>
      </c>
    </row>
    <row r="23" spans="1:14" x14ac:dyDescent="0.25">
      <c r="A23" s="5"/>
      <c r="B23" s="1" t="s">
        <v>21</v>
      </c>
      <c r="D23" s="13" t="s">
        <v>41</v>
      </c>
      <c r="E23" s="13"/>
      <c r="G23" s="4"/>
      <c r="K23" s="3"/>
      <c r="L23" s="3"/>
      <c r="M23" s="3"/>
      <c r="N23" s="3">
        <f t="shared" si="3"/>
        <v>0</v>
      </c>
    </row>
    <row r="24" spans="1:14" x14ac:dyDescent="0.25">
      <c r="A24" s="5"/>
      <c r="B24" s="1" t="s">
        <v>22</v>
      </c>
      <c r="G24" s="4"/>
      <c r="K24" s="3"/>
      <c r="L24" s="3"/>
      <c r="M24" s="3"/>
      <c r="N24" s="3">
        <f t="shared" si="3"/>
        <v>0</v>
      </c>
    </row>
    <row r="25" spans="1:14" x14ac:dyDescent="0.25">
      <c r="A25" s="5"/>
      <c r="B25" s="1" t="s">
        <v>23</v>
      </c>
      <c r="D25" s="13" t="s">
        <v>37</v>
      </c>
      <c r="G25" s="4"/>
      <c r="K25" s="3"/>
      <c r="L25" s="3"/>
      <c r="M25" s="3"/>
      <c r="N25" s="3">
        <f t="shared" si="3"/>
        <v>0</v>
      </c>
    </row>
    <row r="26" spans="1:14" x14ac:dyDescent="0.25">
      <c r="A26" s="5"/>
      <c r="B26" s="2" t="s">
        <v>24</v>
      </c>
      <c r="G26" s="4"/>
      <c r="N26" s="3">
        <f t="shared" si="3"/>
        <v>0</v>
      </c>
    </row>
    <row r="27" spans="1:14" x14ac:dyDescent="0.25">
      <c r="A27" s="5"/>
      <c r="B27" s="1" t="s">
        <v>25</v>
      </c>
      <c r="G27" s="4"/>
      <c r="K27" s="3"/>
      <c r="L27" s="3"/>
      <c r="M27" s="3"/>
      <c r="N27" s="3">
        <f t="shared" si="3"/>
        <v>0</v>
      </c>
    </row>
    <row r="28" spans="1:14" x14ac:dyDescent="0.25">
      <c r="G28" s="4"/>
      <c r="K28" s="3">
        <f>SUM(K5:K27)</f>
        <v>0</v>
      </c>
      <c r="L28" s="3">
        <f>SUM(L5:L27)</f>
        <v>0</v>
      </c>
      <c r="M28" s="3">
        <f>SUM(M5:M27)</f>
        <v>0</v>
      </c>
      <c r="N28" s="3">
        <f>SUM(N5:N27)</f>
        <v>0</v>
      </c>
    </row>
  </sheetData>
  <sheetProtection password="DE81" sheet="1" objects="1" scenarios="1"/>
  <dataValidations count="1">
    <dataValidation type="list" allowBlank="1" showInputMessage="1" showErrorMessage="1" sqref="A5:A27">
      <formula1>$P$3:$P$8</formula1>
    </dataValidation>
  </dataValidations>
  <hyperlinks>
    <hyperlink ref="D23" r:id="rId1" display="This tool is provided free of charge by Healthcine.org. "/>
    <hyperlink ref="D25" r:id="rId2"/>
    <hyperlink ref="D20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Kolenchuk</dc:creator>
  <cp:lastModifiedBy>Tracy Kolenchuk</cp:lastModifiedBy>
  <dcterms:created xsi:type="dcterms:W3CDTF">2016-12-23T21:54:48Z</dcterms:created>
  <dcterms:modified xsi:type="dcterms:W3CDTF">2016-12-24T16:13:36Z</dcterms:modified>
</cp:coreProperties>
</file>